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emf" ContentType="image/x-e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450" windowHeight="6750" activeTab="0"/>
  </bookViews>
  <sheets>
    <sheet name="Cover" sheetId="1" r:id="rId1"/>
    <sheet name="World Clock" sheetId="2" r:id="rId2"/>
  </sheets>
  <definedNames/>
  <calcPr fullCalcOnLoad="1"/>
</workbook>
</file>

<file path=xl/sharedStrings.xml><?xml version="1.0" encoding="utf-8"?>
<sst xmlns="http://schemas.openxmlformats.org/spreadsheetml/2006/main" count="96" uniqueCount="75">
  <si>
    <t>UTC</t>
  </si>
  <si>
    <t>L1S</t>
  </si>
  <si>
    <t>L1E</t>
  </si>
  <si>
    <t>D1S</t>
  </si>
  <si>
    <t>D1E</t>
  </si>
  <si>
    <t>L2S</t>
  </si>
  <si>
    <t>L2E</t>
  </si>
  <si>
    <t>D2S</t>
  </si>
  <si>
    <t>D2E</t>
  </si>
  <si>
    <t>Limited</t>
  </si>
  <si>
    <t>Bar Vals</t>
  </si>
  <si>
    <t>L3S</t>
  </si>
  <si>
    <t>L3E</t>
  </si>
  <si>
    <t>Sums</t>
  </si>
  <si>
    <t>LON</t>
  </si>
  <si>
    <t>PAR</t>
  </si>
  <si>
    <t>CAI</t>
  </si>
  <si>
    <t>IST</t>
  </si>
  <si>
    <t>MOW</t>
  </si>
  <si>
    <t>DXB</t>
  </si>
  <si>
    <t>BKK</t>
  </si>
  <si>
    <t>SIN</t>
  </si>
  <si>
    <t>HKG</t>
  </si>
  <si>
    <t>SYD</t>
  </si>
  <si>
    <t>NYC</t>
  </si>
  <si>
    <t>+1</t>
  </si>
  <si>
    <t>+2</t>
  </si>
  <si>
    <t>+3</t>
  </si>
  <si>
    <t>+4</t>
  </si>
  <si>
    <t>+7</t>
  </si>
  <si>
    <t>+8</t>
  </si>
  <si>
    <t>+10</t>
  </si>
  <si>
    <t>WPL</t>
  </si>
  <si>
    <t>STL</t>
  </si>
  <si>
    <t>HPG</t>
  </si>
  <si>
    <t>CHG</t>
  </si>
  <si>
    <t>STU</t>
  </si>
  <si>
    <t>FFT</t>
  </si>
  <si>
    <t>BEI</t>
  </si>
  <si>
    <t>GVA</t>
  </si>
  <si>
    <t>STK</t>
  </si>
  <si>
    <t>OSL</t>
  </si>
  <si>
    <t>BLR</t>
  </si>
  <si>
    <t>JBO</t>
  </si>
  <si>
    <t>+5.5</t>
  </si>
  <si>
    <t>+0</t>
  </si>
  <si>
    <t>Standard</t>
  </si>
  <si>
    <t>Time</t>
  </si>
  <si>
    <t>KUW</t>
  </si>
  <si>
    <t>GMT+</t>
  </si>
  <si>
    <t>n/a</t>
  </si>
  <si>
    <t>WORLD TIME</t>
  </si>
  <si>
    <t>Start</t>
  </si>
  <si>
    <t>End</t>
  </si>
  <si>
    <t>www.nordberg.co.uk/ExcitingExcel</t>
  </si>
  <si>
    <t>World Clock</t>
  </si>
  <si>
    <t>2008</t>
  </si>
  <si>
    <t>2009</t>
  </si>
  <si>
    <t>DST</t>
  </si>
  <si>
    <t>&lt;- Unhide rows 33-38 to configure DST</t>
  </si>
  <si>
    <t>A great looking real-time display of night and day across the time-zones, with local times of major cities.</t>
  </si>
  <si>
    <t>International Contact Sheet</t>
  </si>
  <si>
    <t>This contact sheet can be used when you have friends or colleagues across the world. Each contact has a 'My Time' readout showing their actual local time and a day or night icon.</t>
  </si>
  <si>
    <t>Running Man</t>
  </si>
  <si>
    <t>A fun spreadsheet that uses some slightly more complex 3D maths to make a man run!</t>
  </si>
  <si>
    <t>20Questions</t>
  </si>
  <si>
    <t>This spreadsheet can read your mind! No kidding...but it only has a small knowledge base. Fancy expanding it?</t>
  </si>
  <si>
    <t>Deal Or No Deal</t>
  </si>
  <si>
    <t>Yes! The unofficial version of the TV game is here, on your computer. Download it and play with up to 6 players!</t>
  </si>
  <si>
    <t>Anniversary Reminder</t>
  </si>
  <si>
    <t>Always forgetting birthdays, anniversaries and yearly events? Now you'll never have an excuse again. Highlights upcoming events in different colours of urgency!</t>
  </si>
  <si>
    <t>Universal Converter</t>
  </si>
  <si>
    <t>This spreadsheet enables you to convert just about any units into any other just by a few clicks of the mouse!</t>
  </si>
  <si>
    <t>Sudoku Puzzle Maker</t>
  </si>
  <si>
    <t>A genuine Sudoku Puzzle generator and solver running in an Excel spreadsheet!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</si>
</sst>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hh:mm:ss\ AM/PM;@"/>
    <numFmt numFmtId="177" formatCode="[$-F400]h:mm:ss\ AM/PM"/>
    <numFmt numFmtId="178" formatCode="[$-809]dd\ mmmm\ yyyy"/>
    <numFmt numFmtId="179" formatCode="[$-409]h:mm:ss\ AM/PM;@"/>
    <numFmt numFmtId="180" formatCode="h:mm:ss;@"/>
    <numFmt numFmtId="181" formatCode="hh:mm:ss;@"/>
    <numFmt numFmtId="182" formatCode="h:mm"/>
    <numFmt numFmtId="183" formatCode="\+0;\-0"/>
    <numFmt numFmtId="184" formatCode="m/d"/>
    <numFmt numFmtId="185" formatCode="d\-mmm"/>
    <numFmt numFmtId="186" formatCode="d/m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.75"/>
      <name val="Arial"/>
      <family val="0"/>
    </font>
    <font>
      <sz val="8"/>
      <color indexed="9"/>
      <name val="Arial"/>
      <family val="0"/>
    </font>
    <font>
      <sz val="7"/>
      <color indexed="9"/>
      <name val="Arial"/>
      <family val="0"/>
    </font>
    <font>
      <b/>
      <sz val="10"/>
      <name val="Arial Narrow"/>
      <family val="2"/>
    </font>
    <font>
      <b/>
      <sz val="9"/>
      <color indexed="53"/>
      <name val="Arial Narrow"/>
      <family val="2"/>
    </font>
    <font>
      <sz val="10"/>
      <color indexed="53"/>
      <name val="Arial Narrow"/>
      <family val="2"/>
    </font>
    <font>
      <sz val="8"/>
      <color indexed="23"/>
      <name val="Arial"/>
      <family val="2"/>
    </font>
    <font>
      <sz val="10"/>
      <color indexed="23"/>
      <name val="Arial Narrow"/>
      <family val="2"/>
    </font>
    <font>
      <sz val="10"/>
      <color indexed="23"/>
      <name val="Arial"/>
      <family val="2"/>
    </font>
    <font>
      <sz val="8"/>
      <color indexed="53"/>
      <name val="Arial"/>
      <family val="2"/>
    </font>
    <font>
      <b/>
      <sz val="9"/>
      <color indexed="23"/>
      <name val="Arial Narrow"/>
      <family val="2"/>
    </font>
    <font>
      <u val="single"/>
      <sz val="14"/>
      <color indexed="53"/>
      <name val="Arial"/>
      <family val="2"/>
    </font>
    <font>
      <sz val="26"/>
      <color indexed="62"/>
      <name val="Arial Narrow"/>
      <family val="2"/>
    </font>
    <font>
      <u val="single"/>
      <sz val="10"/>
      <color indexed="53"/>
      <name val="Arial"/>
      <family val="2"/>
    </font>
    <font>
      <sz val="9"/>
      <color indexed="55"/>
      <name val="Arial"/>
      <family val="2"/>
    </font>
    <font>
      <b/>
      <sz val="10"/>
      <color indexed="23"/>
      <name val="Arial"/>
      <family val="2"/>
    </font>
    <font>
      <sz val="40"/>
      <color indexed="62"/>
      <name val="Arial Narrow"/>
      <family val="2"/>
    </font>
    <font>
      <b/>
      <u val="single"/>
      <sz val="10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20" fontId="8" fillId="2" borderId="0" xfId="0" applyNumberFormat="1" applyFont="1" applyFill="1" applyAlignment="1">
      <alignment horizontal="center"/>
    </xf>
    <xf numFmtId="22" fontId="6" fillId="2" borderId="0" xfId="0" applyNumberFormat="1" applyFont="1" applyFill="1" applyAlignment="1">
      <alignment horizontal="center"/>
    </xf>
    <xf numFmtId="22" fontId="5" fillId="2" borderId="0" xfId="0" applyNumberFormat="1" applyFont="1" applyFill="1" applyAlignment="1">
      <alignment horizontal="center"/>
    </xf>
    <xf numFmtId="49" fontId="9" fillId="2" borderId="0" xfId="0" applyNumberFormat="1" applyFont="1" applyFill="1" applyAlignment="1">
      <alignment horizontal="center"/>
    </xf>
    <xf numFmtId="183" fontId="9" fillId="2" borderId="0" xfId="0" applyNumberFormat="1" applyFont="1" applyFill="1" applyAlignment="1">
      <alignment horizontal="center"/>
    </xf>
    <xf numFmtId="49" fontId="11" fillId="2" borderId="0" xfId="0" applyNumberFormat="1" applyFont="1" applyFill="1" applyAlignment="1">
      <alignment horizontal="right"/>
    </xf>
    <xf numFmtId="186" fontId="10" fillId="2" borderId="0" xfId="0" applyNumberFormat="1" applyFont="1" applyFill="1" applyAlignment="1">
      <alignment horizontal="center"/>
    </xf>
    <xf numFmtId="0" fontId="13" fillId="2" borderId="0" xfId="0" applyNumberFormat="1" applyFont="1" applyFill="1" applyAlignment="1">
      <alignment horizontal="center"/>
    </xf>
    <xf numFmtId="20" fontId="8" fillId="2" borderId="0" xfId="0" applyNumberFormat="1" applyFont="1" applyFill="1" applyBorder="1" applyAlignment="1">
      <alignment horizontal="center"/>
    </xf>
    <xf numFmtId="183" fontId="9" fillId="2" borderId="0" xfId="0" applyNumberFormat="1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0" fontId="14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49" fontId="11" fillId="2" borderId="0" xfId="0" applyNumberFormat="1" applyFont="1" applyFill="1" applyAlignment="1">
      <alignment horizontal="left"/>
    </xf>
    <xf numFmtId="0" fontId="0" fillId="2" borderId="0" xfId="0" applyFill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19" fillId="4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 wrapText="1"/>
    </xf>
    <xf numFmtId="0" fontId="17" fillId="2" borderId="7" xfId="20" applyFont="1" applyFill="1" applyBorder="1" applyAlignment="1">
      <alignment/>
    </xf>
    <xf numFmtId="0" fontId="20" fillId="2" borderId="0" xfId="0" applyFont="1" applyFill="1" applyBorder="1" applyAlignment="1">
      <alignment horizontal="center" vertical="center"/>
    </xf>
    <xf numFmtId="0" fontId="17" fillId="2" borderId="9" xfId="20" applyFont="1" applyFill="1" applyBorder="1" applyAlignment="1">
      <alignment/>
    </xf>
    <xf numFmtId="0" fontId="18" fillId="2" borderId="7" xfId="0" applyFont="1" applyFill="1" applyBorder="1" applyAlignment="1">
      <alignment vertical="top" wrapText="1"/>
    </xf>
    <xf numFmtId="0" fontId="18" fillId="2" borderId="9" xfId="0" applyFont="1" applyFill="1" applyBorder="1" applyAlignment="1">
      <alignment vertical="top" wrapText="1"/>
    </xf>
    <xf numFmtId="0" fontId="15" fillId="2" borderId="0" xfId="0" applyFont="1" applyFill="1" applyBorder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8" fillId="0" borderId="9" xfId="0" applyFont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0" fillId="2" borderId="10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0" fillId="2" borderId="12" xfId="0" applyFill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'World Clock'!$C$4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'World Clock'!$D$4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'World Clock'!$E$4</c:f>
              <c:numCache>
                <c:ptCount val="1"/>
                <c:pt idx="0">
                  <c:v>7.833333333333332</c:v>
                </c:pt>
              </c:numCache>
            </c:numRef>
          </c:val>
        </c:ser>
        <c:ser>
          <c:idx val="3"/>
          <c:order val="3"/>
          <c:spPr>
            <a:blipFill>
              <a:blip r:embed="rId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'World Clock'!$F$4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4"/>
          <c:order val="4"/>
          <c:spPr>
            <a:blipFill>
              <a:blip r:embed="rId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'World Clock'!$G$4</c:f>
              <c:numCache>
                <c:ptCount val="1"/>
                <c:pt idx="0">
                  <c:v>4.166666666666668</c:v>
                </c:pt>
              </c:numCache>
            </c:numRef>
          </c:val>
        </c:ser>
        <c:overlap val="100"/>
        <c:gapWidth val="0"/>
        <c:axId val="43304514"/>
        <c:axId val="54196307"/>
      </c:barChart>
      <c:catAx>
        <c:axId val="433045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00"/>
            </a:solidFill>
          </a:ln>
        </c:spPr>
        <c:crossAx val="54196307"/>
        <c:crosses val="autoZero"/>
        <c:auto val="1"/>
        <c:lblOffset val="100"/>
        <c:noMultiLvlLbl val="0"/>
      </c:catAx>
      <c:valAx>
        <c:axId val="54196307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FFFF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one"/>
        <c:spPr>
          <a:ln w="3175">
            <a:noFill/>
          </a:ln>
        </c:spPr>
        <c:crossAx val="43304514"/>
        <c:crossesAt val="1"/>
        <c:crossBetween val="between"/>
        <c:dispUnits/>
        <c:majorUnit val="0.041666"/>
        <c:minorUnit val="0.041666"/>
      </c:valAx>
      <c:spPr>
        <a:blipFill>
          <a:blip r:embed="rId6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hyperlink" Target="#'World Clock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3</xdr:col>
      <xdr:colOff>1524000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0975"/>
          <a:ext cx="7620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123825</xdr:rowOff>
    </xdr:from>
    <xdr:to>
      <xdr:col>3</xdr:col>
      <xdr:colOff>1524000</xdr:colOff>
      <xdr:row>18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6534150"/>
          <a:ext cx="7620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12</xdr:row>
      <xdr:rowOff>276225</xdr:rowOff>
    </xdr:from>
    <xdr:to>
      <xdr:col>2</xdr:col>
      <xdr:colOff>4572000</xdr:colOff>
      <xdr:row>17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52650" y="3105150"/>
          <a:ext cx="4562475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1</xdr:col>
      <xdr:colOff>1533525</xdr:colOff>
      <xdr:row>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1409700"/>
          <a:ext cx="1524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8</xdr:row>
      <xdr:rowOff>0</xdr:rowOff>
    </xdr:from>
    <xdr:to>
      <xdr:col>3</xdr:col>
      <xdr:colOff>1524000</xdr:colOff>
      <xdr:row>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140970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314325</xdr:colOff>
      <xdr:row>8</xdr:row>
      <xdr:rowOff>66675</xdr:rowOff>
    </xdr:from>
    <xdr:ext cx="990600" cy="209550"/>
    <xdr:sp>
      <xdr:nvSpPr>
        <xdr:cNvPr id="6" name="TextBox 6"/>
        <xdr:cNvSpPr txBox="1">
          <a:spLocks noChangeArrowheads="1"/>
        </xdr:cNvSpPr>
      </xdr:nvSpPr>
      <xdr:spPr>
        <a:xfrm>
          <a:off x="923925" y="1476375"/>
          <a:ext cx="990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More Online…</a:t>
          </a:r>
        </a:p>
      </xdr:txBody>
    </xdr:sp>
    <xdr:clientData/>
  </xdr:oneCellAnchor>
  <xdr:oneCellAnchor>
    <xdr:from>
      <xdr:col>3</xdr:col>
      <xdr:colOff>342900</xdr:colOff>
      <xdr:row>8</xdr:row>
      <xdr:rowOff>66675</xdr:rowOff>
    </xdr:from>
    <xdr:ext cx="990600" cy="209550"/>
    <xdr:sp>
      <xdr:nvSpPr>
        <xdr:cNvPr id="7" name="TextBox 7"/>
        <xdr:cNvSpPr txBox="1">
          <a:spLocks noChangeArrowheads="1"/>
        </xdr:cNvSpPr>
      </xdr:nvSpPr>
      <xdr:spPr>
        <a:xfrm>
          <a:off x="7058025" y="1476375"/>
          <a:ext cx="990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More Online…</a:t>
          </a:r>
        </a:p>
      </xdr:txBody>
    </xdr:sp>
    <xdr:clientData/>
  </xdr:oneCellAnchor>
  <xdr:oneCellAnchor>
    <xdr:from>
      <xdr:col>2</xdr:col>
      <xdr:colOff>2162175</xdr:colOff>
      <xdr:row>10</xdr:row>
      <xdr:rowOff>419100</xdr:rowOff>
    </xdr:from>
    <xdr:ext cx="361950" cy="200025"/>
    <xdr:sp>
      <xdr:nvSpPr>
        <xdr:cNvPr id="8" name="TextBox 8">
          <a:hlinkClick r:id="rId5"/>
        </xdr:cNvPr>
        <xdr:cNvSpPr txBox="1">
          <a:spLocks noChangeArrowheads="1"/>
        </xdr:cNvSpPr>
      </xdr:nvSpPr>
      <xdr:spPr>
        <a:xfrm>
          <a:off x="4305300" y="2276475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sng" baseline="0">
              <a:solidFill>
                <a:srgbClr val="FF6600"/>
              </a:solidFill>
              <a:latin typeface="Arial"/>
              <a:ea typeface="Arial"/>
              <a:cs typeface="Arial"/>
            </a:rPr>
            <a:t>Start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28575</xdr:colOff>
      <xdr:row>2</xdr:row>
      <xdr:rowOff>9525</xdr:rowOff>
    </xdr:from>
    <xdr:to>
      <xdr:col>29</xdr:col>
      <xdr:colOff>95250</xdr:colOff>
      <xdr:row>28</xdr:row>
      <xdr:rowOff>85725</xdr:rowOff>
    </xdr:to>
    <xdr:graphicFrame>
      <xdr:nvGraphicFramePr>
        <xdr:cNvPr id="1" name="Chart 5"/>
        <xdr:cNvGraphicFramePr/>
      </xdr:nvGraphicFramePr>
      <xdr:xfrm>
        <a:off x="333375" y="314325"/>
        <a:ext cx="84582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rdberg.co.uk/ExcitingExcel" TargetMode="External" /><Relationship Id="rId2" Type="http://schemas.openxmlformats.org/officeDocument/2006/relationships/hyperlink" Target="http://www.nordberg.co.uk/ExcitingExcel/gamessummary.htm#SudokuGenerator" TargetMode="External" /><Relationship Id="rId3" Type="http://schemas.openxmlformats.org/officeDocument/2006/relationships/hyperlink" Target="http://www.nordberg.co.uk/ExcitingExcel/utilitiessummary.htm#WorldClock" TargetMode="External" /><Relationship Id="rId4" Type="http://schemas.openxmlformats.org/officeDocument/2006/relationships/hyperlink" Target="http://www.nordberg.co.uk/ExcitingExcel/gamessummary.htm#20Questions" TargetMode="External" /><Relationship Id="rId5" Type="http://schemas.openxmlformats.org/officeDocument/2006/relationships/hyperlink" Target="http://www.nordberg.co.uk/ExcitingExcel/seriousstuffsummary.htm#InternationalContactSheet" TargetMode="External" /><Relationship Id="rId6" Type="http://schemas.openxmlformats.org/officeDocument/2006/relationships/hyperlink" Target="http://www.nordberg.co.uk/ExcitingExcel/gamessummary.htm#DOND" TargetMode="External" /><Relationship Id="rId7" Type="http://schemas.openxmlformats.org/officeDocument/2006/relationships/hyperlink" Target="http://www.nordberg.co.uk/ExcitingExcel/funstuffsummary.htm#RunningMan" TargetMode="External" /><Relationship Id="rId8" Type="http://schemas.openxmlformats.org/officeDocument/2006/relationships/hyperlink" Target="http://www.nordberg.co.uk/ExcitingExcel/utilitiessummary.htm#AnniversaryReminder" TargetMode="External" /><Relationship Id="rId9" Type="http://schemas.openxmlformats.org/officeDocument/2006/relationships/hyperlink" Target="http://www.nordberg.co.uk/ExcitingExcel/utilitiessummary.htm#UniversalConverter" TargetMode="Externa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2"/>
  <sheetViews>
    <sheetView tabSelected="1" workbookViewId="0" topLeftCell="A1">
      <selection activeCell="C29" sqref="C29"/>
    </sheetView>
  </sheetViews>
  <sheetFormatPr defaultColWidth="9.140625" defaultRowHeight="12.75"/>
  <cols>
    <col min="1" max="1" width="9.140625" style="23" customWidth="1"/>
    <col min="2" max="2" width="23.00390625" style="23" customWidth="1"/>
    <col min="3" max="3" width="68.57421875" style="23" customWidth="1"/>
    <col min="4" max="4" width="23.00390625" style="23" customWidth="1"/>
    <col min="5" max="16384" width="9.140625" style="23" customWidth="1"/>
  </cols>
  <sheetData>
    <row r="1" ht="13.5" thickBot="1"/>
    <row r="2" spans="2:4" ht="12.75">
      <c r="B2" s="24"/>
      <c r="C2" s="25"/>
      <c r="D2" s="26"/>
    </row>
    <row r="3" spans="2:4" ht="12.75">
      <c r="B3" s="27"/>
      <c r="C3" s="28"/>
      <c r="D3" s="29"/>
    </row>
    <row r="4" spans="2:4" ht="12.75">
      <c r="B4" s="27"/>
      <c r="C4" s="28"/>
      <c r="D4" s="29"/>
    </row>
    <row r="5" spans="2:4" ht="12.75">
      <c r="B5" s="27"/>
      <c r="C5" s="28"/>
      <c r="D5" s="29"/>
    </row>
    <row r="6" spans="2:4" ht="12.75">
      <c r="B6" s="27"/>
      <c r="C6" s="28"/>
      <c r="D6" s="29"/>
    </row>
    <row r="7" spans="2:4" ht="12" customHeight="1">
      <c r="B7" s="27"/>
      <c r="C7" s="28"/>
      <c r="D7" s="29"/>
    </row>
    <row r="8" spans="2:4" ht="21.75" customHeight="1">
      <c r="B8" s="30"/>
      <c r="C8" s="31"/>
      <c r="D8" s="32"/>
    </row>
    <row r="9" spans="2:4" ht="22.5" customHeight="1">
      <c r="B9" s="33"/>
      <c r="C9" s="34" t="s">
        <v>55</v>
      </c>
      <c r="D9" s="35"/>
    </row>
    <row r="10" spans="2:4" ht="12.75">
      <c r="B10" s="36" t="s">
        <v>73</v>
      </c>
      <c r="C10" s="37"/>
      <c r="D10" s="38" t="s">
        <v>67</v>
      </c>
    </row>
    <row r="11" spans="2:4" ht="58.5" customHeight="1">
      <c r="B11" s="39" t="s">
        <v>74</v>
      </c>
      <c r="C11" s="37"/>
      <c r="D11" s="40" t="s">
        <v>68</v>
      </c>
    </row>
    <row r="12" spans="2:4" ht="18">
      <c r="B12" s="36" t="s">
        <v>55</v>
      </c>
      <c r="C12" s="41" t="s">
        <v>54</v>
      </c>
      <c r="D12" s="38" t="s">
        <v>63</v>
      </c>
    </row>
    <row r="13" spans="2:4" ht="57.75" customHeight="1">
      <c r="B13" s="39" t="s">
        <v>60</v>
      </c>
      <c r="C13" s="42"/>
      <c r="D13" s="40" t="s">
        <v>64</v>
      </c>
    </row>
    <row r="14" spans="2:4" ht="18">
      <c r="B14" s="36" t="s">
        <v>65</v>
      </c>
      <c r="C14" s="41"/>
      <c r="D14" s="38" t="s">
        <v>69</v>
      </c>
    </row>
    <row r="15" spans="2:4" ht="97.5" customHeight="1">
      <c r="B15" s="39" t="s">
        <v>66</v>
      </c>
      <c r="C15" s="28"/>
      <c r="D15" s="40" t="s">
        <v>70</v>
      </c>
    </row>
    <row r="16" spans="2:4" ht="12.75">
      <c r="B16" s="36" t="s">
        <v>61</v>
      </c>
      <c r="C16" s="28"/>
      <c r="D16" s="38" t="s">
        <v>71</v>
      </c>
    </row>
    <row r="17" spans="2:4" ht="96">
      <c r="B17" s="39" t="s">
        <v>62</v>
      </c>
      <c r="C17" s="28"/>
      <c r="D17" s="43" t="s">
        <v>72</v>
      </c>
    </row>
    <row r="18" spans="2:4" ht="12.75">
      <c r="B18" s="44"/>
      <c r="C18" s="28"/>
      <c r="D18" s="45"/>
    </row>
    <row r="19" spans="2:4" ht="13.5" thickBot="1">
      <c r="B19" s="46"/>
      <c r="C19" s="47"/>
      <c r="D19" s="48"/>
    </row>
    <row r="22" ht="18">
      <c r="C22" s="41"/>
    </row>
  </sheetData>
  <sheetProtection sheet="1" objects="1" scenarios="1"/>
  <mergeCells count="1">
    <mergeCell ref="C9:C11"/>
  </mergeCells>
  <hyperlinks>
    <hyperlink ref="C12" r:id="rId1" display="www.nordberg.co.uk/ExcitingExcel"/>
    <hyperlink ref="B10" r:id="rId2" display="Sudoku Puzzle Maker"/>
    <hyperlink ref="B12" r:id="rId3" display="World Clock"/>
    <hyperlink ref="B14" r:id="rId4" display="20Questions"/>
    <hyperlink ref="B16" r:id="rId5" display="International Contact Sheet"/>
    <hyperlink ref="D10" r:id="rId6" display="Deal Or No Deal"/>
    <hyperlink ref="D12" r:id="rId7" display="Running Man"/>
    <hyperlink ref="D14" r:id="rId8" display="Anniversary Reminder"/>
    <hyperlink ref="D16" r:id="rId9" display="Universal Converter"/>
  </hyperlinks>
  <printOptions/>
  <pageMargins left="0.75" right="0.75" top="1" bottom="1" header="0.5" footer="0.5"/>
  <pageSetup orientation="portrait" paperSize="9" r:id="rId11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39"/>
  <sheetViews>
    <sheetView workbookViewId="0" topLeftCell="A1">
      <selection activeCell="L43" sqref="L43"/>
    </sheetView>
  </sheetViews>
  <sheetFormatPr defaultColWidth="9.140625" defaultRowHeight="12.75"/>
  <cols>
    <col min="1" max="2" width="1.1484375" style="1" customWidth="1"/>
    <col min="3" max="3" width="2.28125" style="1" customWidth="1"/>
    <col min="4" max="4" width="4.421875" style="1" customWidth="1"/>
    <col min="5" max="29" width="4.8515625" style="1" customWidth="1"/>
    <col min="30" max="31" width="4.421875" style="1" customWidth="1"/>
    <col min="32" max="37" width="6.140625" style="1" customWidth="1"/>
    <col min="38" max="16384" width="9.140625" style="1" customWidth="1"/>
  </cols>
  <sheetData>
    <row r="1" spans="1:12" s="3" customFormat="1" ht="11.25">
      <c r="A1" s="9">
        <v>39536.92449074074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8" t="s">
        <v>8</v>
      </c>
      <c r="K1" s="5" t="s">
        <v>11</v>
      </c>
      <c r="L1" s="5" t="s">
        <v>12</v>
      </c>
    </row>
    <row r="2" spans="2:20" s="3" customFormat="1" ht="12.75" customHeight="1">
      <c r="B2" s="8">
        <f>HOUR(A1)+MINUTE(A1)/60</f>
        <v>22.183333333333334</v>
      </c>
      <c r="C2" s="5">
        <f>-6-$B$2</f>
        <v>-28.183333333333334</v>
      </c>
      <c r="D2" s="5">
        <f>C2+12</f>
        <v>-16.183333333333334</v>
      </c>
      <c r="E2" s="5">
        <f>D2</f>
        <v>-16.183333333333334</v>
      </c>
      <c r="F2" s="5">
        <f>E2+12</f>
        <v>-4.183333333333334</v>
      </c>
      <c r="G2" s="5">
        <f>F2</f>
        <v>-4.183333333333334</v>
      </c>
      <c r="H2" s="5">
        <f>G2+12</f>
        <v>7.816666666666666</v>
      </c>
      <c r="I2" s="5">
        <f>H2</f>
        <v>7.816666666666666</v>
      </c>
      <c r="J2" s="5">
        <f>I2+12</f>
        <v>19.816666666666666</v>
      </c>
      <c r="K2" s="5">
        <f>J2</f>
        <v>19.816666666666666</v>
      </c>
      <c r="L2" s="5">
        <f>K2+12</f>
        <v>31.816666666666666</v>
      </c>
      <c r="N2" s="21" t="s">
        <v>51</v>
      </c>
      <c r="O2" s="21"/>
      <c r="P2" s="21"/>
      <c r="Q2" s="21"/>
      <c r="R2" s="21"/>
      <c r="S2" s="21"/>
      <c r="T2" s="21"/>
    </row>
    <row r="3" spans="2:12" s="3" customFormat="1" ht="11.25">
      <c r="B3" s="5" t="s">
        <v>9</v>
      </c>
      <c r="C3" s="5">
        <f>IF(C2&lt;0,0,C2)</f>
        <v>0</v>
      </c>
      <c r="D3" s="5">
        <f>IF(D2&lt;0,0,D2)</f>
        <v>0</v>
      </c>
      <c r="E3" s="5">
        <f>IF(E2&lt;0,0,E2)</f>
        <v>0</v>
      </c>
      <c r="F3" s="5">
        <f>IF(F2&lt;0,0,F2)</f>
        <v>0</v>
      </c>
      <c r="G3" s="5">
        <f>IF(G2&lt;0,0,G2)</f>
        <v>0</v>
      </c>
      <c r="H3" s="5">
        <f>IF(H2&gt;24,24,H2)</f>
        <v>7.816666666666666</v>
      </c>
      <c r="I3" s="5">
        <f>IF(I2&gt;24,24,I2)</f>
        <v>7.816666666666666</v>
      </c>
      <c r="J3" s="5">
        <f>IF(J2&gt;24,24,J2)</f>
        <v>19.816666666666666</v>
      </c>
      <c r="K3" s="5">
        <f>IF(K2&gt;24,24,K2)</f>
        <v>19.816666666666666</v>
      </c>
      <c r="L3" s="5">
        <f>IF(L2&gt;24,24,L2)</f>
        <v>24</v>
      </c>
    </row>
    <row r="4" spans="2:12" s="3" customFormat="1" ht="11.25">
      <c r="B4" s="5" t="s">
        <v>10</v>
      </c>
      <c r="C4" s="5">
        <f>D3</f>
        <v>0</v>
      </c>
      <c r="D4" s="5">
        <f>F3-C5</f>
        <v>0</v>
      </c>
      <c r="E4" s="5">
        <f>H3-D5</f>
        <v>7.816666666666666</v>
      </c>
      <c r="F4" s="5">
        <f>J3-E5</f>
        <v>12</v>
      </c>
      <c r="G4" s="5">
        <f>L3-F5</f>
        <v>4.183333333333334</v>
      </c>
      <c r="H4" s="5"/>
      <c r="I4" s="5"/>
      <c r="J4" s="5"/>
      <c r="K4" s="5"/>
      <c r="L4" s="5"/>
    </row>
    <row r="5" spans="2:12" s="3" customFormat="1" ht="11.25">
      <c r="B5" s="5" t="s">
        <v>13</v>
      </c>
      <c r="C5" s="5">
        <f>C4</f>
        <v>0</v>
      </c>
      <c r="D5" s="5">
        <f>D4+C5</f>
        <v>0</v>
      </c>
      <c r="E5" s="5">
        <f>E4+D5</f>
        <v>7.816666666666666</v>
      </c>
      <c r="F5" s="5">
        <f>F4+E5</f>
        <v>19.816666666666666</v>
      </c>
      <c r="G5" s="5"/>
      <c r="H5" s="5"/>
      <c r="I5" s="5"/>
      <c r="J5" s="5"/>
      <c r="K5" s="5"/>
      <c r="L5" s="5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3.5" thickBot="1"/>
    <row r="30" spans="2:31" ht="14.25" thickBot="1" thickTop="1">
      <c r="B30" s="6"/>
      <c r="C30" s="6"/>
      <c r="D30" s="6"/>
      <c r="E30" s="6" t="s">
        <v>35</v>
      </c>
      <c r="F30" s="6" t="s">
        <v>33</v>
      </c>
      <c r="G30" s="6" t="s">
        <v>32</v>
      </c>
      <c r="H30" s="6" t="s">
        <v>24</v>
      </c>
      <c r="I30" s="6" t="s">
        <v>34</v>
      </c>
      <c r="J30" s="18" t="s">
        <v>0</v>
      </c>
      <c r="K30" s="6" t="s">
        <v>14</v>
      </c>
      <c r="L30" s="6" t="s">
        <v>41</v>
      </c>
      <c r="M30" s="6" t="s">
        <v>40</v>
      </c>
      <c r="N30" s="6" t="s">
        <v>15</v>
      </c>
      <c r="O30" s="6" t="s">
        <v>39</v>
      </c>
      <c r="P30" s="6" t="s">
        <v>36</v>
      </c>
      <c r="Q30" s="6" t="s">
        <v>37</v>
      </c>
      <c r="R30" s="6" t="s">
        <v>43</v>
      </c>
      <c r="S30" s="6" t="s">
        <v>16</v>
      </c>
      <c r="T30" s="6" t="s">
        <v>17</v>
      </c>
      <c r="U30" s="6" t="s">
        <v>18</v>
      </c>
      <c r="V30" s="6" t="s">
        <v>48</v>
      </c>
      <c r="W30" s="6" t="s">
        <v>19</v>
      </c>
      <c r="X30" s="6" t="s">
        <v>42</v>
      </c>
      <c r="Y30" s="6" t="s">
        <v>20</v>
      </c>
      <c r="Z30" s="6" t="s">
        <v>21</v>
      </c>
      <c r="AA30" s="6" t="s">
        <v>22</v>
      </c>
      <c r="AB30" s="6" t="s">
        <v>38</v>
      </c>
      <c r="AC30" s="6" t="s">
        <v>23</v>
      </c>
      <c r="AD30" s="6"/>
      <c r="AE30" s="6"/>
    </row>
    <row r="31" spans="2:31" s="4" customFormat="1" ht="14.25" thickTop="1">
      <c r="B31" s="7"/>
      <c r="C31" s="7"/>
      <c r="D31" s="19" t="s">
        <v>47</v>
      </c>
      <c r="E31" s="7">
        <f>$J$31+(E32)/24</f>
        <v>39536.716157407405</v>
      </c>
      <c r="F31" s="7">
        <f>$J$31+(F32)/24</f>
        <v>39536.716157407405</v>
      </c>
      <c r="G31" s="7">
        <f>$J$31+(G32)/24</f>
        <v>39536.75782407408</v>
      </c>
      <c r="H31" s="7">
        <f>$J$31+(H32)/24</f>
        <v>39536.75782407408</v>
      </c>
      <c r="I31" s="7">
        <f>$J$31+(I32)/24</f>
        <v>39536.75782407408</v>
      </c>
      <c r="J31" s="15">
        <f>A1</f>
        <v>39536.92449074074</v>
      </c>
      <c r="K31" s="7">
        <f>$J$31+(K32)/24</f>
        <v>39536.92449074074</v>
      </c>
      <c r="L31" s="7">
        <f>$J$31+(L32)/24</f>
        <v>39536.966157407405</v>
      </c>
      <c r="M31" s="7">
        <f aca="true" t="shared" si="0" ref="M31:AC31">$J$31+(M32)/24</f>
        <v>39536.966157407405</v>
      </c>
      <c r="N31" s="7">
        <f t="shared" si="0"/>
        <v>39536.966157407405</v>
      </c>
      <c r="O31" s="7">
        <f t="shared" si="0"/>
        <v>39536.966157407405</v>
      </c>
      <c r="P31" s="7">
        <f t="shared" si="0"/>
        <v>39536.966157407405</v>
      </c>
      <c r="Q31" s="7">
        <f t="shared" si="0"/>
        <v>39536.966157407405</v>
      </c>
      <c r="R31" s="7">
        <f t="shared" si="0"/>
        <v>39537.00782407408</v>
      </c>
      <c r="S31" s="7">
        <f t="shared" si="0"/>
        <v>39537.00782407408</v>
      </c>
      <c r="T31" s="7">
        <f t="shared" si="0"/>
        <v>39537.00782407408</v>
      </c>
      <c r="U31" s="7">
        <f t="shared" si="0"/>
        <v>39537.04949074074</v>
      </c>
      <c r="V31" s="7">
        <f t="shared" si="0"/>
        <v>39537.04949074074</v>
      </c>
      <c r="W31" s="7">
        <f t="shared" si="0"/>
        <v>39537.091157407405</v>
      </c>
      <c r="X31" s="7">
        <f t="shared" si="0"/>
        <v>39537.153657407405</v>
      </c>
      <c r="Y31" s="7">
        <f t="shared" si="0"/>
        <v>39537.216157407405</v>
      </c>
      <c r="Z31" s="7">
        <f t="shared" si="0"/>
        <v>39537.25782407408</v>
      </c>
      <c r="AA31" s="7">
        <f t="shared" si="0"/>
        <v>39537.25782407408</v>
      </c>
      <c r="AB31" s="7">
        <f t="shared" si="0"/>
        <v>39537.25782407408</v>
      </c>
      <c r="AC31" s="7">
        <f t="shared" si="0"/>
        <v>39537.341157407405</v>
      </c>
      <c r="AD31" s="7"/>
      <c r="AE31" s="7"/>
    </row>
    <row r="32" spans="2:31" ht="12.75">
      <c r="B32" s="10"/>
      <c r="C32" s="10"/>
      <c r="D32" s="12" t="s">
        <v>49</v>
      </c>
      <c r="E32" s="11">
        <f>IF(E34="Y",E33+1,E33)</f>
        <v>-5</v>
      </c>
      <c r="F32" s="11">
        <f>IF(F34="Y",F33+1,F33)</f>
        <v>-5</v>
      </c>
      <c r="G32" s="11">
        <f>IF(G34="Y",G33+1,G33)</f>
        <v>-4</v>
      </c>
      <c r="H32" s="11">
        <f>IF(H34="Y",H33+1,H33)</f>
        <v>-4</v>
      </c>
      <c r="I32" s="11">
        <f>IF(I34="Y",I33+1,I33)</f>
        <v>-4</v>
      </c>
      <c r="J32" s="16">
        <v>0</v>
      </c>
      <c r="K32" s="11" t="str">
        <f aca="true" t="shared" si="1" ref="K32:AC32">IF(K34="Y",K33+1,K33)</f>
        <v>+0</v>
      </c>
      <c r="L32" s="11">
        <f t="shared" si="1"/>
        <v>1</v>
      </c>
      <c r="M32" s="11" t="str">
        <f t="shared" si="1"/>
        <v>+1</v>
      </c>
      <c r="N32" s="11" t="str">
        <f t="shared" si="1"/>
        <v>+1</v>
      </c>
      <c r="O32" s="11" t="str">
        <f t="shared" si="1"/>
        <v>+1</v>
      </c>
      <c r="P32" s="11" t="str">
        <f t="shared" si="1"/>
        <v>+1</v>
      </c>
      <c r="Q32" s="11" t="str">
        <f t="shared" si="1"/>
        <v>+1</v>
      </c>
      <c r="R32" s="11" t="str">
        <f t="shared" si="1"/>
        <v>+2</v>
      </c>
      <c r="S32" s="11" t="str">
        <f t="shared" si="1"/>
        <v>+2</v>
      </c>
      <c r="T32" s="11" t="str">
        <f t="shared" si="1"/>
        <v>+2</v>
      </c>
      <c r="U32" s="11">
        <f t="shared" si="1"/>
        <v>3</v>
      </c>
      <c r="V32" s="11" t="str">
        <f t="shared" si="1"/>
        <v>+3</v>
      </c>
      <c r="W32" s="11" t="str">
        <f t="shared" si="1"/>
        <v>+4</v>
      </c>
      <c r="X32" s="11" t="str">
        <f t="shared" si="1"/>
        <v>+5.5</v>
      </c>
      <c r="Y32" s="11" t="str">
        <f t="shared" si="1"/>
        <v>+7</v>
      </c>
      <c r="Z32" s="11" t="str">
        <f t="shared" si="1"/>
        <v>+8</v>
      </c>
      <c r="AA32" s="11" t="str">
        <f t="shared" si="1"/>
        <v>+8</v>
      </c>
      <c r="AB32" s="11" t="str">
        <f t="shared" si="1"/>
        <v>+8</v>
      </c>
      <c r="AC32" s="11" t="str">
        <f t="shared" si="1"/>
        <v>+10</v>
      </c>
      <c r="AD32" s="10"/>
      <c r="AE32" s="10"/>
    </row>
    <row r="33" spans="2:31" ht="12.75" hidden="1">
      <c r="B33" s="10"/>
      <c r="C33" s="10"/>
      <c r="D33" s="12" t="s">
        <v>46</v>
      </c>
      <c r="E33" s="11">
        <v>-6</v>
      </c>
      <c r="F33" s="11">
        <v>-6</v>
      </c>
      <c r="G33" s="11">
        <v>-5</v>
      </c>
      <c r="H33" s="11">
        <v>-5</v>
      </c>
      <c r="I33" s="11">
        <v>-5</v>
      </c>
      <c r="J33" s="16">
        <v>0</v>
      </c>
      <c r="K33" s="11" t="s">
        <v>45</v>
      </c>
      <c r="L33" s="11">
        <v>1</v>
      </c>
      <c r="M33" s="11" t="s">
        <v>25</v>
      </c>
      <c r="N33" s="11" t="s">
        <v>25</v>
      </c>
      <c r="O33" s="11" t="s">
        <v>25</v>
      </c>
      <c r="P33" s="11" t="s">
        <v>25</v>
      </c>
      <c r="Q33" s="11" t="s">
        <v>25</v>
      </c>
      <c r="R33" s="11" t="s">
        <v>26</v>
      </c>
      <c r="S33" s="11" t="s">
        <v>26</v>
      </c>
      <c r="T33" s="11" t="s">
        <v>26</v>
      </c>
      <c r="U33" s="11">
        <v>3</v>
      </c>
      <c r="V33" s="11" t="s">
        <v>27</v>
      </c>
      <c r="W33" s="11" t="s">
        <v>28</v>
      </c>
      <c r="X33" s="11" t="s">
        <v>44</v>
      </c>
      <c r="Y33" s="11" t="s">
        <v>29</v>
      </c>
      <c r="Z33" s="11" t="s">
        <v>30</v>
      </c>
      <c r="AA33" s="11" t="s">
        <v>30</v>
      </c>
      <c r="AB33" s="11" t="s">
        <v>30</v>
      </c>
      <c r="AC33" s="11" t="s">
        <v>31</v>
      </c>
      <c r="AD33" s="10"/>
      <c r="AE33" s="10"/>
    </row>
    <row r="34" spans="4:29" ht="12.75">
      <c r="D34" s="12" t="s">
        <v>58</v>
      </c>
      <c r="E34" s="14" t="str">
        <f ca="1">IF(AND(NOW()&gt;=E35,NOW()&lt;=E36),"Y","N")</f>
        <v>Y</v>
      </c>
      <c r="F34" s="14" t="str">
        <f aca="true" ca="1" t="shared" si="2" ref="F34:K34">IF(AND(NOW()&gt;=F35,NOW()&lt;=F36),"Y","N")</f>
        <v>Y</v>
      </c>
      <c r="G34" s="14" t="str">
        <f ca="1" t="shared" si="2"/>
        <v>Y</v>
      </c>
      <c r="H34" s="14" t="str">
        <f ca="1" t="shared" si="2"/>
        <v>Y</v>
      </c>
      <c r="I34" s="14" t="str">
        <f ca="1" t="shared" si="2"/>
        <v>Y</v>
      </c>
      <c r="J34" s="17" t="s">
        <v>50</v>
      </c>
      <c r="K34" s="14" t="str">
        <f ca="1" t="shared" si="2"/>
        <v>N</v>
      </c>
      <c r="L34" s="14" t="str">
        <f aca="true" ca="1" t="shared" si="3" ref="L34:Q34">IF(AND(NOW()&gt;=L35,NOW()&lt;=L36),"Y","N")</f>
        <v>N</v>
      </c>
      <c r="M34" s="14" t="str">
        <f ca="1" t="shared" si="3"/>
        <v>N</v>
      </c>
      <c r="N34" s="14" t="str">
        <f ca="1" t="shared" si="3"/>
        <v>N</v>
      </c>
      <c r="O34" s="14" t="str">
        <f ca="1" t="shared" si="3"/>
        <v>N</v>
      </c>
      <c r="P34" s="14" t="str">
        <f ca="1" t="shared" si="3"/>
        <v>N</v>
      </c>
      <c r="Q34" s="14" t="str">
        <f ca="1" t="shared" si="3"/>
        <v>N</v>
      </c>
      <c r="R34" s="14" t="s">
        <v>50</v>
      </c>
      <c r="S34" s="14" t="str">
        <f ca="1">IF(AND(NOW()&gt;=S35,NOW()&lt;=S36),"Y","N")</f>
        <v>N</v>
      </c>
      <c r="T34" s="14" t="str">
        <f ca="1">IF(AND(NOW()&gt;=T35,NOW()&lt;=T36),"Y","N")</f>
        <v>N</v>
      </c>
      <c r="U34" s="14" t="str">
        <f ca="1">IF(AND(NOW()&gt;=U35,NOW()&lt;=U36),"Y","N")</f>
        <v>N</v>
      </c>
      <c r="V34" s="14" t="s">
        <v>50</v>
      </c>
      <c r="W34" s="14" t="s">
        <v>50</v>
      </c>
      <c r="X34" s="14" t="s">
        <v>50</v>
      </c>
      <c r="Y34" s="14" t="s">
        <v>50</v>
      </c>
      <c r="Z34" s="14" t="s">
        <v>50</v>
      </c>
      <c r="AA34" s="14" t="s">
        <v>50</v>
      </c>
      <c r="AB34" s="14" t="s">
        <v>50</v>
      </c>
      <c r="AC34" s="14" t="s">
        <v>50</v>
      </c>
    </row>
    <row r="35" spans="1:29" ht="12.75" hidden="1">
      <c r="A35" s="22" t="s">
        <v>56</v>
      </c>
      <c r="B35" s="22"/>
      <c r="C35" s="22"/>
      <c r="D35" s="12" t="s">
        <v>52</v>
      </c>
      <c r="E35" s="13">
        <v>39516</v>
      </c>
      <c r="F35" s="13">
        <v>39516</v>
      </c>
      <c r="G35" s="13">
        <v>39516</v>
      </c>
      <c r="H35" s="13">
        <v>39516</v>
      </c>
      <c r="I35" s="13">
        <v>39516</v>
      </c>
      <c r="J35" s="13"/>
      <c r="K35" s="13">
        <v>39537</v>
      </c>
      <c r="L35" s="13">
        <v>39537</v>
      </c>
      <c r="M35" s="13">
        <v>39537</v>
      </c>
      <c r="N35" s="13">
        <v>39537</v>
      </c>
      <c r="O35" s="13">
        <v>39537</v>
      </c>
      <c r="P35" s="13">
        <v>39537</v>
      </c>
      <c r="Q35" s="13">
        <v>39537</v>
      </c>
      <c r="R35" s="13"/>
      <c r="S35" s="13">
        <v>39563</v>
      </c>
      <c r="T35" s="13">
        <v>39166</v>
      </c>
      <c r="U35" s="13">
        <v>39537</v>
      </c>
      <c r="V35" s="13"/>
      <c r="W35" s="13"/>
      <c r="X35" s="13"/>
      <c r="Y35" s="13"/>
      <c r="Z35" s="13"/>
      <c r="AA35" s="13"/>
      <c r="AB35" s="13"/>
      <c r="AC35" s="13"/>
    </row>
    <row r="36" spans="4:29" s="2" customFormat="1" ht="12.75" hidden="1">
      <c r="D36" s="12" t="s">
        <v>53</v>
      </c>
      <c r="E36" s="13">
        <v>39754</v>
      </c>
      <c r="F36" s="13">
        <v>39754</v>
      </c>
      <c r="G36" s="13">
        <v>39754</v>
      </c>
      <c r="H36" s="13">
        <v>39754</v>
      </c>
      <c r="I36" s="13">
        <v>39754</v>
      </c>
      <c r="J36" s="13"/>
      <c r="K36" s="13">
        <v>39747</v>
      </c>
      <c r="L36" s="13">
        <v>39747</v>
      </c>
      <c r="M36" s="13">
        <v>39747</v>
      </c>
      <c r="N36" s="13">
        <v>39747</v>
      </c>
      <c r="O36" s="13">
        <v>39747</v>
      </c>
      <c r="P36" s="13">
        <v>39747</v>
      </c>
      <c r="Q36" s="13">
        <v>39747</v>
      </c>
      <c r="R36" s="13"/>
      <c r="S36" s="13">
        <v>39688</v>
      </c>
      <c r="T36" s="13">
        <v>39383</v>
      </c>
      <c r="U36" s="13">
        <v>39747</v>
      </c>
      <c r="V36" s="13"/>
      <c r="W36" s="13"/>
      <c r="X36" s="13"/>
      <c r="Y36" s="13"/>
      <c r="Z36" s="13"/>
      <c r="AA36" s="13"/>
      <c r="AB36" s="13"/>
      <c r="AC36" s="13"/>
    </row>
    <row r="37" spans="1:29" s="2" customFormat="1" ht="12.75" hidden="1">
      <c r="A37" s="22" t="s">
        <v>57</v>
      </c>
      <c r="B37" s="22"/>
      <c r="C37" s="22"/>
      <c r="D37" s="12" t="s">
        <v>52</v>
      </c>
      <c r="E37" s="13">
        <v>39880</v>
      </c>
      <c r="F37" s="13">
        <v>39880</v>
      </c>
      <c r="G37" s="13">
        <v>39880</v>
      </c>
      <c r="H37" s="13">
        <v>39880</v>
      </c>
      <c r="I37" s="13">
        <v>39880</v>
      </c>
      <c r="J37" s="13"/>
      <c r="K37" s="13">
        <v>39901</v>
      </c>
      <c r="L37" s="13">
        <v>39901</v>
      </c>
      <c r="M37" s="13">
        <v>39901</v>
      </c>
      <c r="N37" s="13">
        <v>39901</v>
      </c>
      <c r="O37" s="13">
        <v>39901</v>
      </c>
      <c r="P37" s="13">
        <v>39901</v>
      </c>
      <c r="Q37" s="13">
        <v>39901</v>
      </c>
      <c r="R37" s="13"/>
      <c r="S37" s="13">
        <v>39562</v>
      </c>
      <c r="T37" s="13">
        <v>39901</v>
      </c>
      <c r="U37" s="13">
        <v>39901</v>
      </c>
      <c r="V37" s="13"/>
      <c r="W37" s="13"/>
      <c r="X37" s="13"/>
      <c r="Y37" s="13"/>
      <c r="Z37" s="13"/>
      <c r="AA37" s="13"/>
      <c r="AB37" s="13"/>
      <c r="AC37" s="13"/>
    </row>
    <row r="38" spans="4:29" s="2" customFormat="1" ht="12.75" hidden="1">
      <c r="D38" s="12" t="s">
        <v>53</v>
      </c>
      <c r="E38" s="13">
        <v>40118</v>
      </c>
      <c r="F38" s="13">
        <v>40118</v>
      </c>
      <c r="G38" s="13">
        <v>40118</v>
      </c>
      <c r="H38" s="13">
        <v>40118</v>
      </c>
      <c r="I38" s="13">
        <v>40118</v>
      </c>
      <c r="J38" s="13"/>
      <c r="K38" s="13">
        <v>39746</v>
      </c>
      <c r="L38" s="13">
        <v>39746</v>
      </c>
      <c r="M38" s="13">
        <v>39746</v>
      </c>
      <c r="N38" s="13">
        <v>39746</v>
      </c>
      <c r="O38" s="13">
        <v>39746</v>
      </c>
      <c r="P38" s="13">
        <v>39746</v>
      </c>
      <c r="Q38" s="13">
        <v>39746</v>
      </c>
      <c r="R38" s="13"/>
      <c r="S38" s="13">
        <v>39715</v>
      </c>
      <c r="T38" s="13">
        <v>39746</v>
      </c>
      <c r="U38" s="13">
        <v>39746</v>
      </c>
      <c r="V38" s="13"/>
      <c r="W38" s="13"/>
      <c r="X38" s="13"/>
      <c r="Y38" s="13"/>
      <c r="Z38" s="13"/>
      <c r="AA38" s="13"/>
      <c r="AB38" s="13"/>
      <c r="AC38" s="13"/>
    </row>
    <row r="39" s="2" customFormat="1" ht="12.75">
      <c r="A39" s="20" t="s">
        <v>59</v>
      </c>
    </row>
    <row r="45" s="2" customFormat="1" ht="12.75"/>
  </sheetData>
  <mergeCells count="3">
    <mergeCell ref="N2:T2"/>
    <mergeCell ref="A35:C35"/>
    <mergeCell ref="A37:C37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chris.nordberg</dc:creator>
  <cp:keywords/>
  <dc:description/>
  <cp:lastModifiedBy>Chris</cp:lastModifiedBy>
  <dcterms:created xsi:type="dcterms:W3CDTF">2007-06-14T10:43:06Z</dcterms:created>
  <dcterms:modified xsi:type="dcterms:W3CDTF">2008-03-29T22:12:01Z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414635507</vt:i4>
  </property>
  <property fmtid="{D5CDD505-2E9C-101B-9397-08002B2CF9AE}" pid="3" name="_NewReviewCycle">
    <vt:lpwstr/>
  </property>
  <property fmtid="{D5CDD505-2E9C-101B-9397-08002B2CF9AE}" pid="4" name="_EmailSubject">
    <vt:lpwstr>Follow up to IBM-Reuters Migration Kickoff Call</vt:lpwstr>
  </property>
  <property fmtid="{D5CDD505-2E9C-101B-9397-08002B2CF9AE}" pid="5" name="_AuthorEmail">
    <vt:lpwstr>Chris.Nordberg@emea.reuters.com</vt:lpwstr>
  </property>
  <property fmtid="{D5CDD505-2E9C-101B-9397-08002B2CF9AE}" pid="6" name="_AuthorEmailDisplayName">
    <vt:lpwstr>Chris Nordberg</vt:lpwstr>
  </property>
  <property fmtid="{D5CDD505-2E9C-101B-9397-08002B2CF9AE}" pid="7" name="_ReviewingToolsShownOnce">
    <vt:lpwstr/>
  </property>
</Properties>
</file>